
<file path=[Content_Types].xml><?xml version="1.0" encoding="utf-8"?>
<Types xmlns="http://schemas.openxmlformats.org/package/2006/content-types">
  <Default Extension="glb" ContentType="model/gltf.binar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32 講習課長\作業フォルダー １\Excel各種作成シート・マニュアル\"/>
    </mc:Choice>
  </mc:AlternateContent>
  <xr:revisionPtr revIDLastSave="0" documentId="13_ncr:1_{279A150D-3976-4BA7-9315-B5F7371992C8}" xr6:coauthVersionLast="47" xr6:coauthVersionMax="47" xr10:uidLastSave="{00000000-0000-0000-0000-000000000000}"/>
  <bookViews>
    <workbookView xWindow="-120" yWindow="-120" windowWidth="29040" windowHeight="15720" xr2:uid="{48C475AD-6972-4F67-9608-6AE3932D5166}"/>
  </bookViews>
  <sheets>
    <sheet name="チェック表" sheetId="1" r:id="rId1"/>
    <sheet name="免許区分による車両総重量と最大積載量一覧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I11" i="1" s="1"/>
  <c r="F11" i="1"/>
  <c r="J11" i="1" s="1"/>
  <c r="G11" i="1"/>
  <c r="K11" i="1" s="1"/>
  <c r="I7" i="1"/>
  <c r="I8" i="1"/>
  <c r="I9" i="1"/>
  <c r="I10" i="1"/>
  <c r="I6" i="1"/>
  <c r="K7" i="1"/>
  <c r="K8" i="1"/>
  <c r="K9" i="1"/>
  <c r="K10" i="1"/>
  <c r="K6" i="1"/>
  <c r="J7" i="1"/>
  <c r="J8" i="1"/>
  <c r="J9" i="1"/>
  <c r="J10" i="1"/>
  <c r="J6" i="1"/>
  <c r="C11" i="1" l="1"/>
  <c r="C10" i="1"/>
  <c r="C8" i="1"/>
  <c r="C7" i="1"/>
  <c r="C6" i="1"/>
  <c r="C9" i="1"/>
</calcChain>
</file>

<file path=xl/sharedStrings.xml><?xml version="1.0" encoding="utf-8"?>
<sst xmlns="http://schemas.openxmlformats.org/spreadsheetml/2006/main" count="40" uniqueCount="31">
  <si>
    <t>普通免許</t>
    <rPh sb="0" eb="4">
      <t>フツウメンキョ</t>
    </rPh>
    <phoneticPr fontId="1"/>
  </si>
  <si>
    <t>準中型免許(５トン限定)</t>
    <rPh sb="0" eb="5">
      <t>ジュンチュウガタメンキョ</t>
    </rPh>
    <rPh sb="9" eb="11">
      <t>ゲンテイ</t>
    </rPh>
    <phoneticPr fontId="1"/>
  </si>
  <si>
    <t>中型免許(８トン限定)</t>
    <rPh sb="0" eb="4">
      <t>チュウガタメンキョ</t>
    </rPh>
    <rPh sb="8" eb="10">
      <t>ゲンテイ</t>
    </rPh>
    <phoneticPr fontId="1"/>
  </si>
  <si>
    <t>大型免許</t>
    <rPh sb="0" eb="4">
      <t>オオガタメンキョ</t>
    </rPh>
    <phoneticPr fontId="1"/>
  </si>
  <si>
    <t>免許区分</t>
    <rPh sb="0" eb="4">
      <t>メンキョクブン</t>
    </rPh>
    <phoneticPr fontId="1"/>
  </si>
  <si>
    <t>乗車定員</t>
    <rPh sb="0" eb="4">
      <t>ジョウシャテイイン</t>
    </rPh>
    <phoneticPr fontId="1"/>
  </si>
  <si>
    <t>最大積載量</t>
    <rPh sb="0" eb="5">
      <t>サイダイセキサイリョウ</t>
    </rPh>
    <phoneticPr fontId="1"/>
  </si>
  <si>
    <t>車両総重量</t>
    <rPh sb="0" eb="5">
      <t>シャリョウソウジュウリョウ</t>
    </rPh>
    <phoneticPr fontId="1"/>
  </si>
  <si>
    <t>乗車定員</t>
    <rPh sb="0" eb="2">
      <t>ジョウシャ</t>
    </rPh>
    <rPh sb="2" eb="4">
      <t>テイイン</t>
    </rPh>
    <phoneticPr fontId="1"/>
  </si>
  <si>
    <t>中型免許</t>
    <rPh sb="0" eb="4">
      <t>チュウガタメンキョ</t>
    </rPh>
    <phoneticPr fontId="1"/>
  </si>
  <si>
    <t>準中型免許</t>
    <rPh sb="0" eb="5">
      <t>ジュンチュウガタメンキョ</t>
    </rPh>
    <phoneticPr fontId="1"/>
  </si>
  <si>
    <t>大型</t>
    <rPh sb="0" eb="2">
      <t>オオガタ</t>
    </rPh>
    <phoneticPr fontId="1"/>
  </si>
  <si>
    <t>中型</t>
    <rPh sb="0" eb="2">
      <t>チュウガタ</t>
    </rPh>
    <phoneticPr fontId="1"/>
  </si>
  <si>
    <t>準中型</t>
    <rPh sb="0" eb="3">
      <t>ジュンチュウガタ</t>
    </rPh>
    <phoneticPr fontId="1"/>
  </si>
  <si>
    <t>普通</t>
    <rPh sb="0" eb="2">
      <t>フツウ</t>
    </rPh>
    <phoneticPr fontId="1"/>
  </si>
  <si>
    <t>6.5トン</t>
    <phoneticPr fontId="1"/>
  </si>
  <si>
    <r>
      <t>５トン限定準中型免許</t>
    </r>
    <r>
      <rPr>
        <b/>
        <sz val="8"/>
        <color theme="1"/>
        <rFont val="游ゴシック"/>
        <family val="3"/>
        <charset val="128"/>
        <scheme val="minor"/>
      </rPr>
      <t>※２</t>
    </r>
    <rPh sb="3" eb="5">
      <t>ゲンテイ</t>
    </rPh>
    <rPh sb="5" eb="8">
      <t>ジュンチュウガタ</t>
    </rPh>
    <rPh sb="8" eb="10">
      <t>メンキョ</t>
    </rPh>
    <phoneticPr fontId="1"/>
  </si>
  <si>
    <t>※２　平成19年６月２日～</t>
    <rPh sb="3" eb="5">
      <t>ヘイセイ</t>
    </rPh>
    <rPh sb="7" eb="8">
      <t>ネン</t>
    </rPh>
    <rPh sb="9" eb="10">
      <t>ガツ</t>
    </rPh>
    <rPh sb="11" eb="12">
      <t>ヒ</t>
    </rPh>
    <phoneticPr fontId="1"/>
  </si>
  <si>
    <t>※１　平成29年３月12日以降　　普通免許取得</t>
    <rPh sb="3" eb="5">
      <t>ヘイセイ</t>
    </rPh>
    <rPh sb="7" eb="8">
      <t>ネン</t>
    </rPh>
    <rPh sb="9" eb="10">
      <t>ガツ</t>
    </rPh>
    <rPh sb="12" eb="13">
      <t>ヒ</t>
    </rPh>
    <rPh sb="13" eb="15">
      <t>イコウ</t>
    </rPh>
    <rPh sb="17" eb="23">
      <t>フツウメンキョシュトク</t>
    </rPh>
    <phoneticPr fontId="1"/>
  </si>
  <si>
    <t>　　　平成29年３月11日　　　　普通免許取得</t>
    <rPh sb="3" eb="5">
      <t>ヘイセイ</t>
    </rPh>
    <rPh sb="7" eb="8">
      <t>ネン</t>
    </rPh>
    <rPh sb="9" eb="10">
      <t>ガツ</t>
    </rPh>
    <rPh sb="12" eb="13">
      <t>ヒ</t>
    </rPh>
    <rPh sb="17" eb="21">
      <t>フツウメンキョ</t>
    </rPh>
    <rPh sb="21" eb="23">
      <t>シュトク</t>
    </rPh>
    <phoneticPr fontId="1"/>
  </si>
  <si>
    <t>※３　平成19年６月１日以前　　普通免許取得</t>
    <rPh sb="3" eb="5">
      <t>ヘイセイ</t>
    </rPh>
    <rPh sb="7" eb="8">
      <t>ネン</t>
    </rPh>
    <rPh sb="9" eb="10">
      <t>ガツ</t>
    </rPh>
    <rPh sb="11" eb="12">
      <t>ヒ</t>
    </rPh>
    <rPh sb="12" eb="14">
      <t>イゼン</t>
    </rPh>
    <rPh sb="16" eb="22">
      <t>フツウメンキョシュトク</t>
    </rPh>
    <phoneticPr fontId="1"/>
  </si>
  <si>
    <t>免許区分による車両総重量と最大積載量一覧表</t>
    <rPh sb="0" eb="4">
      <t>メンキョクブン</t>
    </rPh>
    <rPh sb="7" eb="12">
      <t>シャリョウソウジュウリョウ</t>
    </rPh>
    <rPh sb="13" eb="18">
      <t>サイダイセキサイリョウ</t>
    </rPh>
    <rPh sb="18" eb="21">
      <t>イチランヒョウ</t>
    </rPh>
    <phoneticPr fontId="1"/>
  </si>
  <si>
    <r>
      <t>　　　８トン限定中型免許</t>
    </r>
    <r>
      <rPr>
        <b/>
        <sz val="8"/>
        <color theme="1"/>
        <rFont val="游ゴシック"/>
        <family val="3"/>
        <charset val="128"/>
        <scheme val="minor"/>
      </rPr>
      <t>※３</t>
    </r>
    <rPh sb="6" eb="10">
      <t>ゲンテイチュウガタ</t>
    </rPh>
    <rPh sb="10" eb="12">
      <t>メンキョ</t>
    </rPh>
    <phoneticPr fontId="1"/>
  </si>
  <si>
    <t>　　　公益社団法人　愛知県安全運転管理協議会</t>
    <rPh sb="3" eb="9">
      <t>コウエキシャダンホウジン</t>
    </rPh>
    <rPh sb="10" eb="22">
      <t>アイチケンアンゼンウンテンカンリキョウギカイ</t>
    </rPh>
    <phoneticPr fontId="1"/>
  </si>
  <si>
    <t>　　　　　　公益社団法人　愛知県安全運転管理協議会</t>
    <rPh sb="6" eb="12">
      <t>コウエキシャダンホウジン</t>
    </rPh>
    <rPh sb="13" eb="25">
      <t>アイチケンアンゼンウンテンカンリキョウギカイ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</si>
  <si>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 xml:space="preserve">
      (5トン)
</t>
    </r>
    <r>
      <rPr>
        <b/>
        <sz val="12"/>
        <color theme="1"/>
        <rFont val="游ゴシック"/>
        <family val="3"/>
        <charset val="128"/>
        <scheme val="minor"/>
      </rPr>
      <t>4.5トン</t>
    </r>
    <phoneticPr fontId="1"/>
  </si>
  <si>
    <r>
      <rPr>
        <b/>
        <sz val="10"/>
        <color theme="1"/>
        <rFont val="游ゴシック"/>
        <family val="3"/>
        <charset val="128"/>
        <scheme val="minor"/>
      </rPr>
      <t xml:space="preserve">      (3トン)</t>
    </r>
    <r>
      <rPr>
        <b/>
        <sz val="12"/>
        <color theme="1"/>
        <rFont val="游ゴシック"/>
        <family val="3"/>
        <charset val="128"/>
        <scheme val="minor"/>
      </rPr>
      <t xml:space="preserve">
2トン</t>
    </r>
    <phoneticPr fontId="1"/>
  </si>
  <si>
    <r>
      <t xml:space="preserve">                                    3.5トン       </t>
    </r>
    <r>
      <rPr>
        <b/>
        <sz val="9"/>
        <color theme="1"/>
        <rFont val="游ゴシック"/>
        <family val="3"/>
        <charset val="128"/>
        <scheme val="minor"/>
      </rPr>
      <t xml:space="preserve">(5トン）                </t>
    </r>
    <r>
      <rPr>
        <b/>
        <sz val="11"/>
        <color theme="1"/>
        <rFont val="游ゴシック"/>
        <family val="3"/>
        <charset val="128"/>
        <scheme val="minor"/>
      </rPr>
      <t xml:space="preserve">7.5トン </t>
    </r>
    <r>
      <rPr>
        <b/>
        <sz val="9"/>
        <color theme="1"/>
        <rFont val="游ゴシック"/>
        <family val="3"/>
        <charset val="128"/>
        <scheme val="minor"/>
      </rPr>
      <t xml:space="preserve">(８トン)                       </t>
    </r>
    <r>
      <rPr>
        <b/>
        <sz val="11"/>
        <color theme="1"/>
        <rFont val="游ゴシック"/>
        <family val="3"/>
        <charset val="128"/>
        <scheme val="minor"/>
      </rPr>
      <t>11トン</t>
    </r>
    <phoneticPr fontId="1"/>
  </si>
  <si>
    <t>チェック</t>
    <phoneticPr fontId="1"/>
  </si>
  <si>
    <t>運転可能運転免許証（チェック表）</t>
    <rPh sb="0" eb="2">
      <t>ウンテン</t>
    </rPh>
    <rPh sb="2" eb="4">
      <t>カノウ</t>
    </rPh>
    <rPh sb="4" eb="6">
      <t>ウンテン</t>
    </rPh>
    <rPh sb="6" eb="9">
      <t>メンキョショウ</t>
    </rPh>
    <rPh sb="14" eb="15">
      <t>ヒョウ</t>
    </rPh>
    <phoneticPr fontId="1"/>
  </si>
  <si>
    <t>自動車検査証記載項目を入力してください。</t>
    <rPh sb="0" eb="3">
      <t>ジドウシャ</t>
    </rPh>
    <rPh sb="3" eb="5">
      <t>ケンサ</t>
    </rPh>
    <rPh sb="5" eb="6">
      <t>ショウ</t>
    </rPh>
    <rPh sb="6" eb="10">
      <t>キサイコウモク</t>
    </rPh>
    <rPh sb="11" eb="13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</si>
</sst>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&quot;以下&quot;"/>
    <numFmt numFmtId="177" formatCode="&quot;11人以上&quot;##&quot;以下&quot;"/>
    <numFmt numFmtId="178" formatCode="##&quot;以上&quot;"/>
    <numFmt numFmtId="179" formatCode="##&quot;㎏未満&quot;"/>
    <numFmt numFmtId="180" formatCode="##&quot;㎏以上&quot;"/>
    <numFmt numFmtId="181" formatCode="##&quot;㎏&quot;"/>
    <numFmt numFmtId="182" formatCode="##&quot;人&quot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 diagonalDown="1">
      <left style="medium">
        <color auto="1"/>
      </left>
      <right/>
      <top style="medium">
        <color auto="1"/>
      </top>
      <bottom/>
      <diagonal style="thin">
        <color auto="1"/>
      </diagonal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 diagonalDown="1">
      <left style="medium">
        <color auto="1"/>
      </left>
      <right/>
      <top/>
      <bottom/>
      <diagonal style="thin">
        <color auto="1"/>
      </diagonal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176" fontId="0" fillId="2" borderId="1" xfId="0" applyNumberFormat="1" applyFill="1" applyBorder="1">
      <alignment vertical="center"/>
    </xf>
    <xf numFmtId="179" fontId="0" fillId="2" borderId="1" xfId="0" applyNumberFormat="1" applyFill="1" applyBorder="1">
      <alignment vertical="center"/>
    </xf>
    <xf numFmtId="177" fontId="0" fillId="2" borderId="1" xfId="0" applyNumberFormat="1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0" xfId="0" applyFill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0" fillId="5" borderId="3" xfId="0" applyFill="1" applyBorder="1">
      <alignment vertical="center"/>
    </xf>
    <xf numFmtId="0" fontId="0" fillId="5" borderId="4" xfId="0" applyFill="1" applyBorder="1">
      <alignment vertical="center"/>
    </xf>
    <xf numFmtId="0" fontId="0" fillId="5" borderId="6" xfId="0" applyFill="1" applyBorder="1">
      <alignment vertical="center"/>
    </xf>
    <xf numFmtId="0" fontId="0" fillId="7" borderId="12" xfId="0" applyFill="1" applyBorder="1">
      <alignment vertical="center"/>
    </xf>
    <xf numFmtId="0" fontId="0" fillId="7" borderId="13" xfId="0" applyFill="1" applyBorder="1">
      <alignment vertical="center"/>
    </xf>
    <xf numFmtId="0" fontId="0" fillId="7" borderId="14" xfId="0" applyFill="1" applyBorder="1">
      <alignment vertical="center"/>
    </xf>
    <xf numFmtId="0" fontId="0" fillId="4" borderId="12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14" xfId="0" applyFill="1" applyBorder="1" applyAlignment="1">
      <alignment vertical="top"/>
    </xf>
    <xf numFmtId="0" fontId="0" fillId="4" borderId="14" xfId="0" applyFill="1" applyBorder="1">
      <alignment vertical="center"/>
    </xf>
    <xf numFmtId="0" fontId="0" fillId="8" borderId="4" xfId="0" applyFill="1" applyBorder="1">
      <alignment vertical="center"/>
    </xf>
    <xf numFmtId="0" fontId="0" fillId="8" borderId="6" xfId="0" applyFill="1" applyBorder="1">
      <alignment vertical="center"/>
    </xf>
    <xf numFmtId="0" fontId="0" fillId="6" borderId="0" xfId="0" applyFill="1">
      <alignment vertical="center"/>
    </xf>
    <xf numFmtId="0" fontId="0" fillId="5" borderId="0" xfId="0" applyFill="1">
      <alignment vertical="center"/>
    </xf>
    <xf numFmtId="0" fontId="2" fillId="2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16" xfId="0" applyFill="1" applyBorder="1">
      <alignment vertical="center"/>
    </xf>
    <xf numFmtId="0" fontId="0" fillId="6" borderId="25" xfId="0" applyFill="1" applyBorder="1">
      <alignment vertical="center"/>
    </xf>
    <xf numFmtId="0" fontId="0" fillId="6" borderId="29" xfId="0" applyFill="1" applyBorder="1">
      <alignment vertical="center"/>
    </xf>
    <xf numFmtId="0" fontId="0" fillId="6" borderId="30" xfId="0" applyFill="1" applyBorder="1">
      <alignment vertical="center"/>
    </xf>
    <xf numFmtId="0" fontId="0" fillId="5" borderId="27" xfId="0" applyFill="1" applyBorder="1">
      <alignment vertical="center"/>
    </xf>
    <xf numFmtId="0" fontId="0" fillId="7" borderId="28" xfId="0" applyFill="1" applyBorder="1">
      <alignment vertical="center"/>
    </xf>
    <xf numFmtId="0" fontId="0" fillId="9" borderId="3" xfId="0" applyFill="1" applyBorder="1">
      <alignment vertical="center"/>
    </xf>
    <xf numFmtId="0" fontId="0" fillId="9" borderId="4" xfId="0" applyFill="1" applyBorder="1">
      <alignment vertical="center"/>
    </xf>
    <xf numFmtId="0" fontId="4" fillId="9" borderId="0" xfId="0" applyFont="1" applyFill="1" applyAlignment="1">
      <alignment horizontal="center" vertical="center"/>
    </xf>
    <xf numFmtId="0" fontId="0" fillId="9" borderId="0" xfId="0" applyFill="1">
      <alignment vertical="center"/>
    </xf>
    <xf numFmtId="0" fontId="0" fillId="9" borderId="6" xfId="0" applyFill="1" applyBorder="1">
      <alignment vertical="center"/>
    </xf>
    <xf numFmtId="0" fontId="0" fillId="9" borderId="27" xfId="0" applyFill="1" applyBorder="1">
      <alignment vertical="center"/>
    </xf>
    <xf numFmtId="0" fontId="0" fillId="4" borderId="28" xfId="0" applyFill="1" applyBorder="1">
      <alignment vertical="center"/>
    </xf>
    <xf numFmtId="0" fontId="0" fillId="8" borderId="27" xfId="0" applyFill="1" applyBorder="1">
      <alignment vertical="center"/>
    </xf>
    <xf numFmtId="0" fontId="2" fillId="2" borderId="0" xfId="0" applyFont="1" applyFill="1">
      <alignment vertical="center"/>
    </xf>
    <xf numFmtId="0" fontId="2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8" xfId="0" applyFill="1" applyBorder="1" applyAlignment="1">
      <alignment horizontal="right" vertical="center"/>
    </xf>
    <xf numFmtId="0" fontId="3" fillId="4" borderId="31" xfId="0" applyFont="1" applyFill="1" applyBorder="1" applyAlignment="1">
      <alignment horizontal="center" vertical="center"/>
    </xf>
    <xf numFmtId="179" fontId="0" fillId="2" borderId="32" xfId="0" applyNumberFormat="1" applyFill="1" applyBorder="1">
      <alignment vertical="center"/>
    </xf>
    <xf numFmtId="0" fontId="3" fillId="4" borderId="33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0" fillId="6" borderId="18" xfId="0" applyFill="1" applyBorder="1">
      <alignment vertical="center"/>
    </xf>
    <xf numFmtId="0" fontId="0" fillId="6" borderId="19" xfId="0" applyFill="1" applyBorder="1">
      <alignment vertical="center"/>
    </xf>
    <xf numFmtId="0" fontId="0" fillId="2" borderId="35" xfId="0" applyFill="1" applyBorder="1">
      <alignment vertical="center"/>
    </xf>
    <xf numFmtId="0" fontId="0" fillId="2" borderId="36" xfId="0" applyFill="1" applyBorder="1">
      <alignment vertical="center"/>
    </xf>
    <xf numFmtId="0" fontId="0" fillId="2" borderId="37" xfId="0" applyFill="1" applyBorder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29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176" fontId="0" fillId="2" borderId="11" xfId="0" applyNumberFormat="1" applyFill="1" applyBorder="1">
      <alignment vertical="center"/>
    </xf>
    <xf numFmtId="179" fontId="0" fillId="2" borderId="11" xfId="0" applyNumberFormat="1" applyFill="1" applyBorder="1">
      <alignment vertical="center"/>
    </xf>
    <xf numFmtId="179" fontId="0" fillId="2" borderId="41" xfId="0" applyNumberFormat="1" applyFill="1" applyBorder="1">
      <alignment vertical="center"/>
    </xf>
    <xf numFmtId="0" fontId="3" fillId="3" borderId="42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180" fontId="0" fillId="2" borderId="26" xfId="0" applyNumberFormat="1" applyFill="1" applyBorder="1" applyAlignment="1">
      <alignment horizontal="right" vertical="center"/>
    </xf>
    <xf numFmtId="180" fontId="0" fillId="2" borderId="34" xfId="0" applyNumberFormat="1" applyFill="1" applyBorder="1" applyAlignment="1">
      <alignment horizontal="right" vertical="center"/>
    </xf>
    <xf numFmtId="182" fontId="9" fillId="0" borderId="22" xfId="0" applyNumberFormat="1" applyFont="1" applyBorder="1" applyAlignment="1">
      <alignment horizontal="center" vertical="center"/>
    </xf>
    <xf numFmtId="182" fontId="9" fillId="0" borderId="33" xfId="0" applyNumberFormat="1" applyFont="1" applyBorder="1" applyAlignment="1">
      <alignment horizontal="center" vertical="center"/>
    </xf>
    <xf numFmtId="181" fontId="9" fillId="0" borderId="11" xfId="0" applyNumberFormat="1" applyFont="1" applyBorder="1" applyAlignment="1">
      <alignment horizontal="center" vertical="center"/>
    </xf>
    <xf numFmtId="181" fontId="9" fillId="0" borderId="26" xfId="0" applyNumberFormat="1" applyFont="1" applyBorder="1" applyAlignment="1">
      <alignment horizontal="center" vertical="center"/>
    </xf>
    <xf numFmtId="181" fontId="9" fillId="0" borderId="41" xfId="0" applyNumberFormat="1" applyFont="1" applyBorder="1" applyAlignment="1">
      <alignment horizontal="center" vertical="center"/>
    </xf>
    <xf numFmtId="181" fontId="9" fillId="0" borderId="34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178" fontId="0" fillId="2" borderId="26" xfId="0" applyNumberFormat="1" applyFill="1" applyBorder="1" applyAlignment="1">
      <alignment horizontal="right" vertical="center"/>
    </xf>
  </cellXfs>
  <cellStyles count="1">
    <cellStyle name="標準" xfId="0" builtinId="0"/>
  </cellStyles>
  <dxfs count="4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7/06/relationships/model3d" Target="../media/model3d1.glb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4</xdr:row>
      <xdr:rowOff>28575</xdr:rowOff>
    </xdr:from>
    <xdr:to>
      <xdr:col>6</xdr:col>
      <xdr:colOff>371475</xdr:colOff>
      <xdr:row>5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296AACA-3581-15B1-A73C-C74B90F98959}"/>
            </a:ext>
          </a:extLst>
        </xdr:cNvPr>
        <xdr:cNvSpPr txBox="1"/>
      </xdr:nvSpPr>
      <xdr:spPr>
        <a:xfrm>
          <a:off x="4743450" y="990600"/>
          <a:ext cx="5238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▼</a:t>
          </a:r>
        </a:p>
      </xdr:txBody>
    </xdr:sp>
    <xdr:clientData/>
  </xdr:twoCellAnchor>
  <xdr:twoCellAnchor>
    <xdr:from>
      <xdr:col>9</xdr:col>
      <xdr:colOff>952500</xdr:colOff>
      <xdr:row>4</xdr:row>
      <xdr:rowOff>28575</xdr:rowOff>
    </xdr:from>
    <xdr:to>
      <xdr:col>10</xdr:col>
      <xdr:colOff>361950</xdr:colOff>
      <xdr:row>5</xdr:row>
      <xdr:rowOff>95250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DE3AB9-7014-45F5-BBDD-6768AA8A1A03}"/>
            </a:ext>
          </a:extLst>
        </xdr:cNvPr>
        <xdr:cNvSpPr txBox="1"/>
      </xdr:nvSpPr>
      <xdr:spPr>
        <a:xfrm>
          <a:off x="7972425" y="990600"/>
          <a:ext cx="5238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▼</a:t>
          </a:r>
        </a:p>
      </xdr:txBody>
    </xdr:sp>
    <xdr:clientData/>
  </xdr:twoCellAnchor>
  <xdr:twoCellAnchor>
    <xdr:from>
      <xdr:col>7</xdr:col>
      <xdr:colOff>647700</xdr:colOff>
      <xdr:row>4</xdr:row>
      <xdr:rowOff>19050</xdr:rowOff>
    </xdr:from>
    <xdr:to>
      <xdr:col>8</xdr:col>
      <xdr:colOff>361950</xdr:colOff>
      <xdr:row>5</xdr:row>
      <xdr:rowOff>85725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9A747A4-0EEB-4073-B06F-CBC2AC5F3177}"/>
            </a:ext>
          </a:extLst>
        </xdr:cNvPr>
        <xdr:cNvSpPr txBox="1"/>
      </xdr:nvSpPr>
      <xdr:spPr>
        <a:xfrm>
          <a:off x="6353175" y="981075"/>
          <a:ext cx="5238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▼</a:t>
          </a:r>
        </a:p>
      </xdr:txBody>
    </xdr:sp>
    <xdr:clientData/>
  </xdr:twoCellAnchor>
  <xdr:twoCellAnchor>
    <xdr:from>
      <xdr:col>2</xdr:col>
      <xdr:colOff>723900</xdr:colOff>
      <xdr:row>8</xdr:row>
      <xdr:rowOff>161925</xdr:rowOff>
    </xdr:from>
    <xdr:to>
      <xdr:col>3</xdr:col>
      <xdr:colOff>304800</xdr:colOff>
      <xdr:row>9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138E910-AA1B-4D29-A514-F14119DB9B52}"/>
            </a:ext>
          </a:extLst>
        </xdr:cNvPr>
        <xdr:cNvSpPr txBox="1"/>
      </xdr:nvSpPr>
      <xdr:spPr>
        <a:xfrm>
          <a:off x="2095500" y="2209800"/>
          <a:ext cx="5238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▶</a:t>
          </a:r>
        </a:p>
      </xdr:txBody>
    </xdr:sp>
    <xdr:clientData/>
  </xdr:twoCellAnchor>
  <xdr:twoCellAnchor>
    <xdr:from>
      <xdr:col>2</xdr:col>
      <xdr:colOff>714375</xdr:colOff>
      <xdr:row>11</xdr:row>
      <xdr:rowOff>85725</xdr:rowOff>
    </xdr:from>
    <xdr:to>
      <xdr:col>3</xdr:col>
      <xdr:colOff>295275</xdr:colOff>
      <xdr:row>12</xdr:row>
      <xdr:rowOff>152400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E93F7A5-E95D-41E0-A8E1-169BC97DE53F}"/>
            </a:ext>
          </a:extLst>
        </xdr:cNvPr>
        <xdr:cNvSpPr txBox="1"/>
      </xdr:nvSpPr>
      <xdr:spPr>
        <a:xfrm>
          <a:off x="2085975" y="3048000"/>
          <a:ext cx="5238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▶</a:t>
          </a:r>
        </a:p>
      </xdr:txBody>
    </xdr:sp>
    <xdr:clientData/>
  </xdr:twoCellAnchor>
  <xdr:twoCellAnchor>
    <xdr:from>
      <xdr:col>2</xdr:col>
      <xdr:colOff>733425</xdr:colOff>
      <xdr:row>14</xdr:row>
      <xdr:rowOff>85725</xdr:rowOff>
    </xdr:from>
    <xdr:to>
      <xdr:col>3</xdr:col>
      <xdr:colOff>314325</xdr:colOff>
      <xdr:row>15</xdr:row>
      <xdr:rowOff>152400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BA6BA5F-5B61-4E00-B25B-87F016197D6A}"/>
            </a:ext>
          </a:extLst>
        </xdr:cNvPr>
        <xdr:cNvSpPr txBox="1"/>
      </xdr:nvSpPr>
      <xdr:spPr>
        <a:xfrm>
          <a:off x="2105025" y="3895725"/>
          <a:ext cx="5238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▶</a:t>
          </a:r>
        </a:p>
      </xdr:txBody>
    </xdr:sp>
    <xdr:clientData/>
  </xdr:twoCellAnchor>
  <xdr:twoCellAnchor>
    <xdr:from>
      <xdr:col>10</xdr:col>
      <xdr:colOff>438150</xdr:colOff>
      <xdr:row>7</xdr:row>
      <xdr:rowOff>161926</xdr:rowOff>
    </xdr:from>
    <xdr:to>
      <xdr:col>11</xdr:col>
      <xdr:colOff>438150</xdr:colOff>
      <xdr:row>8</xdr:row>
      <xdr:rowOff>142876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4912559-B0E8-DDC9-4E59-D3C486D5BCE0}"/>
            </a:ext>
          </a:extLst>
        </xdr:cNvPr>
        <xdr:cNvSpPr txBox="1"/>
      </xdr:nvSpPr>
      <xdr:spPr>
        <a:xfrm>
          <a:off x="8572500" y="1905001"/>
          <a:ext cx="809625" cy="2857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大型免許</a:t>
          </a:r>
        </a:p>
      </xdr:txBody>
    </xdr:sp>
    <xdr:clientData/>
  </xdr:twoCellAnchor>
  <xdr:twoCellAnchor>
    <xdr:from>
      <xdr:col>9</xdr:col>
      <xdr:colOff>104775</xdr:colOff>
      <xdr:row>9</xdr:row>
      <xdr:rowOff>295275</xdr:rowOff>
    </xdr:from>
    <xdr:to>
      <xdr:col>9</xdr:col>
      <xdr:colOff>914400</xdr:colOff>
      <xdr:row>10</xdr:row>
      <xdr:rowOff>276225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FB8881E-BA6F-44C9-88CD-2B439CEF7AE1}"/>
            </a:ext>
          </a:extLst>
        </xdr:cNvPr>
        <xdr:cNvSpPr txBox="1"/>
      </xdr:nvSpPr>
      <xdr:spPr>
        <a:xfrm>
          <a:off x="7124700" y="2647950"/>
          <a:ext cx="809625" cy="285750"/>
        </a:xfrm>
        <a:prstGeom prst="rect">
          <a:avLst/>
        </a:prstGeom>
        <a:solidFill>
          <a:srgbClr val="CC99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中型免許</a:t>
          </a:r>
        </a:p>
      </xdr:txBody>
    </xdr:sp>
    <xdr:clientData/>
  </xdr:twoCellAnchor>
  <xdr:twoCellAnchor>
    <xdr:from>
      <xdr:col>6</xdr:col>
      <xdr:colOff>409575</xdr:colOff>
      <xdr:row>12</xdr:row>
      <xdr:rowOff>152400</xdr:rowOff>
    </xdr:from>
    <xdr:to>
      <xdr:col>7</xdr:col>
      <xdr:colOff>523875</xdr:colOff>
      <xdr:row>13</xdr:row>
      <xdr:rowOff>133350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30BE9BF-73D8-4B7E-9D2B-CDB0BCD287F5}"/>
            </a:ext>
          </a:extLst>
        </xdr:cNvPr>
        <xdr:cNvSpPr txBox="1"/>
      </xdr:nvSpPr>
      <xdr:spPr>
        <a:xfrm>
          <a:off x="5305425" y="3352800"/>
          <a:ext cx="923925" cy="285750"/>
        </a:xfrm>
        <a:prstGeom prst="rect">
          <a:avLst/>
        </a:prstGeom>
        <a:solidFill>
          <a:schemeClr val="accent3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準中型免許</a:t>
          </a:r>
        </a:p>
      </xdr:txBody>
    </xdr:sp>
    <xdr:clientData/>
  </xdr:twoCellAnchor>
  <xdr:twoCellAnchor>
    <xdr:from>
      <xdr:col>4</xdr:col>
      <xdr:colOff>285750</xdr:colOff>
      <xdr:row>15</xdr:row>
      <xdr:rowOff>295275</xdr:rowOff>
    </xdr:from>
    <xdr:to>
      <xdr:col>5</xdr:col>
      <xdr:colOff>523875</xdr:colOff>
      <xdr:row>16</xdr:row>
      <xdr:rowOff>276225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EA2AB86-53CB-4849-87D6-39DB0D8E530A}"/>
            </a:ext>
          </a:extLst>
        </xdr:cNvPr>
        <xdr:cNvSpPr txBox="1"/>
      </xdr:nvSpPr>
      <xdr:spPr>
        <a:xfrm>
          <a:off x="3562350" y="4343400"/>
          <a:ext cx="1047750" cy="285750"/>
        </a:xfrm>
        <a:prstGeom prst="rect">
          <a:avLst/>
        </a:prstGeom>
        <a:solidFill>
          <a:schemeClr val="accent5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普通免許</a:t>
          </a:r>
          <a:r>
            <a:rPr kumimoji="1" lang="en-US" altLang="ja-JP" sz="800" b="1">
              <a:solidFill>
                <a:schemeClr val="bg1"/>
              </a:solidFill>
            </a:rPr>
            <a:t>※</a:t>
          </a:r>
          <a:r>
            <a:rPr kumimoji="1" lang="ja-JP" altLang="en-US" sz="800" b="1">
              <a:solidFill>
                <a:schemeClr val="bg1"/>
              </a:solidFill>
            </a:rPr>
            <a:t>１</a:t>
          </a:r>
          <a:endParaRPr kumimoji="1" lang="en-US" altLang="ja-JP" sz="800" b="1">
            <a:solidFill>
              <a:schemeClr val="bg1"/>
            </a:solidFill>
          </a:endParaRPr>
        </a:p>
        <a:p>
          <a:pPr algn="ctr"/>
          <a:endParaRPr kumimoji="1" lang="ja-JP" altLang="en-US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676275</xdr:colOff>
      <xdr:row>17</xdr:row>
      <xdr:rowOff>247648</xdr:rowOff>
    </xdr:from>
    <xdr:to>
      <xdr:col>7</xdr:col>
      <xdr:colOff>19050</xdr:colOff>
      <xdr:row>18</xdr:row>
      <xdr:rowOff>304798</xdr:rowOff>
    </xdr:to>
    <xdr:cxnSp macro="">
      <xdr:nvCxnSpPr>
        <xdr:cNvPr id="18" name="コネクタ: カギ線 17">
          <a:extLst>
            <a:ext uri="{FF2B5EF4-FFF2-40B4-BE49-F238E27FC236}">
              <a16:creationId xmlns:a16="http://schemas.microsoft.com/office/drawing/2014/main" id="{DB2302EF-019B-1EFC-EB7E-38F0B1181314}"/>
            </a:ext>
          </a:extLst>
        </xdr:cNvPr>
        <xdr:cNvCxnSpPr/>
      </xdr:nvCxnSpPr>
      <xdr:spPr>
        <a:xfrm rot="16200000" flipH="1">
          <a:off x="5462587" y="5100636"/>
          <a:ext cx="371475" cy="152400"/>
        </a:xfrm>
        <a:prstGeom prst="bentConnector3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333376</xdr:colOff>
      <xdr:row>17</xdr:row>
      <xdr:rowOff>47628</xdr:rowOff>
    </xdr:from>
    <xdr:to>
      <xdr:col>8</xdr:col>
      <xdr:colOff>485776</xdr:colOff>
      <xdr:row>18</xdr:row>
      <xdr:rowOff>104778</xdr:rowOff>
    </xdr:to>
    <xdr:cxnSp macro="">
      <xdr:nvCxnSpPr>
        <xdr:cNvPr id="19" name="コネクタ: カギ線 18">
          <a:extLst>
            <a:ext uri="{FF2B5EF4-FFF2-40B4-BE49-F238E27FC236}">
              <a16:creationId xmlns:a16="http://schemas.microsoft.com/office/drawing/2014/main" id="{E48E53E8-0F71-46F1-B8A7-F76C419BCB2D}"/>
            </a:ext>
          </a:extLst>
        </xdr:cNvPr>
        <xdr:cNvCxnSpPr/>
      </xdr:nvCxnSpPr>
      <xdr:spPr>
        <a:xfrm rot="16200000" flipH="1">
          <a:off x="6738938" y="4900616"/>
          <a:ext cx="371475" cy="152400"/>
        </a:xfrm>
        <a:prstGeom prst="bentConnector3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266699</xdr:colOff>
      <xdr:row>19</xdr:row>
      <xdr:rowOff>28574</xdr:rowOff>
    </xdr:from>
    <xdr:to>
      <xdr:col>4</xdr:col>
      <xdr:colOff>666749</xdr:colOff>
      <xdr:row>24</xdr:row>
      <xdr:rowOff>200023</xdr:rowOff>
    </xdr:to>
    <mc:AlternateContent xmlns:mc="http://schemas.openxmlformats.org/markup-compatibility/2006">
      <mc:Choice xmlns:am3d="http://schemas.microsoft.com/office/drawing/2017/model3d" Requires="am3d">
        <xdr:graphicFrame macro="">
          <xdr:nvGraphicFramePr>
            <xdr:cNvPr id="20" name="3D モデル 19" descr="ダンプ トラック">
              <a:extLst>
                <a:ext uri="{FF2B5EF4-FFF2-40B4-BE49-F238E27FC236}">
                  <a16:creationId xmlns:a16="http://schemas.microsoft.com/office/drawing/2014/main" id="{82AFF147-DE23-03AE-E4A3-B047E613ED21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7/model3d">
              <am3d:model3d xmlns:r="http://schemas.openxmlformats.org/officeDocument/2006/relationships" r:embed="rId1">
                <am3d:spPr>
                  <a:xfrm rot="214400">
                    <a:off x="0" y="0"/>
                    <a:ext cx="2305050" cy="1695449"/>
                  </a:xfrm>
                  <a:prstGeom prst="rect">
                    <a:avLst/>
                  </a:prstGeom>
                </am3d:spPr>
                <am3d:camera>
                  <am3d:pos x="0" y="0" z="52916868"/>
                  <am3d:up dx="0" dy="36000000" dz="0"/>
                  <am3d:lookAt x="0" y="0" z="0"/>
                  <am3d:perspective fov="2700000"/>
                </am3d:camera>
                <am3d:trans>
                  <am3d:meterPerModelUnit n="189700" d="1000000"/>
                  <am3d:preTrans dx="27" dy="-6805309" dz="0"/>
                  <am3d:scale>
                    <am3d:sx n="1000000" d="1000000"/>
                    <am3d:sy n="1000000" d="1000000"/>
                    <am3d:sz n="1000000" d="1000000"/>
                  </am3d:scale>
                  <am3d:rot ax="1674718" ay="-2702662" az="-1232973"/>
                  <am3d:postTrans dx="0" dy="0" dz="0"/>
                </am3d:trans>
                <am3d:raster rName="Office3DRenderer" rVer="16.0.8326">
                  <am3d:blip r:embed="rId2"/>
                </am3d:raster>
                <am3d:objViewport viewportSz="2725067"/>
                <am3d:ambientLight>
                  <am3d:clr>
                    <a:scrgbClr r="50000" g="50000" b="50000"/>
                  </am3d:clr>
                  <am3d:illuminance n="500000" d="1000000"/>
                </am3d:ambientLight>
                <am3d:ptLight rad="0">
                  <am3d:clr>
                    <a:scrgbClr r="100000" g="75000" b="50000"/>
                  </am3d:clr>
                  <am3d:intensity n="9765625" d="1000000"/>
                  <am3d:pos x="21959998" y="70920001" z="16344003"/>
                </am3d:ptLight>
                <am3d:ptLight rad="0">
                  <am3d:clr>
                    <a:scrgbClr r="40000" g="60000" b="95000"/>
                  </am3d:clr>
                  <am3d:intensity n="12250000" d="1000000"/>
                  <am3d:pos x="-37964106" y="51130435" z="57631972"/>
                </am3d:ptLight>
                <am3d:ptLight rad="0">
                  <am3d:clr>
                    <a:scrgbClr r="86837" g="72700" b="100000"/>
                  </am3d:clr>
                  <am3d:intensity n="3125000" d="1000000"/>
                  <am3d:pos x="-37739122" y="58056624" z="-34769649"/>
                </am3d:ptLight>
              </am3d:model3d>
            </a:graphicData>
          </a:graphic>
        </xdr:graphicFrame>
      </mc:Choice>
      <mc:Fallback>
        <xdr:pic>
          <xdr:nvPicPr>
            <xdr:cNvPr id="20" name="3D モデル 19" descr="ダンプ トラック">
              <a:extLst>
                <a:ext uri="{FF2B5EF4-FFF2-40B4-BE49-F238E27FC236}">
                  <a16:creationId xmlns:a16="http://schemas.microsoft.com/office/drawing/2014/main" id="{82AFF147-DE23-03AE-E4A3-B047E613ED21}"/>
                </a:ext>
              </a:extLst>
            </xdr:cNvPr>
            <xdr:cNvPicPr>
              <a:picLocks noGrp="1" noRot="1" noChangeAspect="1" noMove="1" noResize="1" noEditPoints="1" noAdjustHandles="1" noChangeArrowheads="1" noChangeShapeType="1" noCrop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33817" y="5362574"/>
              <a:ext cx="2305050" cy="1684243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771525</xdr:colOff>
      <xdr:row>10</xdr:row>
      <xdr:rowOff>142875</xdr:rowOff>
    </xdr:from>
    <xdr:to>
      <xdr:col>3</xdr:col>
      <xdr:colOff>133350</xdr:colOff>
      <xdr:row>11</xdr:row>
      <xdr:rowOff>171450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31495DF-CF3F-BB82-8631-FB59ECE146F3}"/>
            </a:ext>
          </a:extLst>
        </xdr:cNvPr>
        <xdr:cNvSpPr txBox="1"/>
      </xdr:nvSpPr>
      <xdr:spPr>
        <a:xfrm>
          <a:off x="2143125" y="2886075"/>
          <a:ext cx="3048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一</a:t>
          </a:r>
        </a:p>
      </xdr:txBody>
    </xdr:sp>
    <xdr:clientData/>
  </xdr:twoCellAnchor>
  <xdr:twoCellAnchor>
    <xdr:from>
      <xdr:col>2</xdr:col>
      <xdr:colOff>714375</xdr:colOff>
      <xdr:row>13</xdr:row>
      <xdr:rowOff>180975</xdr:rowOff>
    </xdr:from>
    <xdr:to>
      <xdr:col>3</xdr:col>
      <xdr:colOff>76200</xdr:colOff>
      <xdr:row>14</xdr:row>
      <xdr:rowOff>190500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DA15288D-11AD-42DD-9D25-23FF88493789}"/>
            </a:ext>
          </a:extLst>
        </xdr:cNvPr>
        <xdr:cNvSpPr txBox="1"/>
      </xdr:nvSpPr>
      <xdr:spPr>
        <a:xfrm>
          <a:off x="2085975" y="3771900"/>
          <a:ext cx="3048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一</a:t>
          </a:r>
        </a:p>
      </xdr:txBody>
    </xdr:sp>
    <xdr:clientData/>
  </xdr:twoCellAnchor>
  <xdr:twoCellAnchor>
    <xdr:from>
      <xdr:col>6</xdr:col>
      <xdr:colOff>576262</xdr:colOff>
      <xdr:row>4</xdr:row>
      <xdr:rowOff>23814</xdr:rowOff>
    </xdr:from>
    <xdr:to>
      <xdr:col>7</xdr:col>
      <xdr:colOff>100012</xdr:colOff>
      <xdr:row>5</xdr:row>
      <xdr:rowOff>90489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EB702484-76CE-461A-91ED-B5FCCC063A0E}"/>
            </a:ext>
          </a:extLst>
        </xdr:cNvPr>
        <xdr:cNvSpPr txBox="1"/>
      </xdr:nvSpPr>
      <xdr:spPr>
        <a:xfrm rot="5400000">
          <a:off x="5486400" y="1057276"/>
          <a:ext cx="3048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一</a:t>
          </a:r>
        </a:p>
      </xdr:txBody>
    </xdr:sp>
    <xdr:clientData/>
  </xdr:twoCellAnchor>
  <xdr:twoCellAnchor>
    <xdr:from>
      <xdr:col>8</xdr:col>
      <xdr:colOff>352425</xdr:colOff>
      <xdr:row>4</xdr:row>
      <xdr:rowOff>9526</xdr:rowOff>
    </xdr:from>
    <xdr:to>
      <xdr:col>9</xdr:col>
      <xdr:colOff>180975</xdr:colOff>
      <xdr:row>5</xdr:row>
      <xdr:rowOff>76201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CDDBC70-BF1E-4159-9CD8-3326C5893D98}"/>
            </a:ext>
          </a:extLst>
        </xdr:cNvPr>
        <xdr:cNvSpPr txBox="1"/>
      </xdr:nvSpPr>
      <xdr:spPr>
        <a:xfrm rot="5400000">
          <a:off x="6881813" y="1042988"/>
          <a:ext cx="3048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BF01-92BC-4BB5-ABC8-D09BE5118248}">
  <sheetPr codeName="Sheet1"/>
  <dimension ref="B2:N19"/>
  <sheetViews>
    <sheetView tabSelected="1" topLeftCell="C1" zoomScale="130" zoomScaleNormal="130" workbookViewId="0">
      <selection activeCell="P15" sqref="P15"/>
    </sheetView>
  </sheetViews>
  <sheetFormatPr defaultRowHeight="18.75" x14ac:dyDescent="0.4"/>
  <cols>
    <col min="4" max="7" width="23" customWidth="1"/>
    <col min="9" max="14" width="9" hidden="1" customWidth="1"/>
  </cols>
  <sheetData>
    <row r="2" spans="2:14" x14ac:dyDescent="0.4">
      <c r="B2" s="4"/>
      <c r="C2" s="5"/>
      <c r="D2" s="5"/>
      <c r="E2" s="5"/>
      <c r="F2" s="5"/>
      <c r="G2" s="5"/>
      <c r="H2" s="6"/>
    </row>
    <row r="3" spans="2:14" ht="25.5" x14ac:dyDescent="0.4">
      <c r="B3" s="7"/>
      <c r="C3" s="91" t="s">
        <v>29</v>
      </c>
      <c r="D3" s="91"/>
      <c r="E3" s="91"/>
      <c r="F3" s="91"/>
      <c r="G3" s="91"/>
      <c r="H3" s="8"/>
    </row>
    <row r="4" spans="2:14" ht="19.5" thickBot="1" x14ac:dyDescent="0.45">
      <c r="B4" s="7"/>
      <c r="C4" s="9"/>
      <c r="D4" s="9"/>
      <c r="E4" s="9"/>
      <c r="F4" s="9"/>
      <c r="G4" s="9"/>
      <c r="H4" s="8"/>
    </row>
    <row r="5" spans="2:14" ht="20.25" thickBot="1" x14ac:dyDescent="0.45">
      <c r="B5" s="7"/>
      <c r="C5" s="82" t="s">
        <v>28</v>
      </c>
      <c r="D5" s="73" t="s">
        <v>4</v>
      </c>
      <c r="E5" s="74" t="s">
        <v>5</v>
      </c>
      <c r="F5" s="74" t="s">
        <v>6</v>
      </c>
      <c r="G5" s="75" t="s">
        <v>7</v>
      </c>
      <c r="H5" s="8"/>
    </row>
    <row r="6" spans="2:14" ht="19.5" x14ac:dyDescent="0.4">
      <c r="B6" s="7"/>
      <c r="C6" s="81" t="str">
        <f>IF(COUNTIF(I6:K6,1)=3,"OK","NG")</f>
        <v>NG</v>
      </c>
      <c r="D6" s="69" t="s">
        <v>0</v>
      </c>
      <c r="E6" s="70">
        <v>10</v>
      </c>
      <c r="F6" s="71">
        <v>2000</v>
      </c>
      <c r="G6" s="72">
        <v>3500</v>
      </c>
      <c r="H6" s="8"/>
      <c r="I6" t="str">
        <f>IF(E6&gt;$D$15-1,"1","")</f>
        <v>1</v>
      </c>
      <c r="J6" t="str">
        <f>IF(F6&gt;$E$15,"1","")</f>
        <v/>
      </c>
      <c r="K6" t="str">
        <f>IF(G6&gt;$F$15,"1","")</f>
        <v/>
      </c>
    </row>
    <row r="7" spans="2:14" ht="19.5" x14ac:dyDescent="0.4">
      <c r="B7" s="7"/>
      <c r="C7" s="79" t="str">
        <f t="shared" ref="C7:C11" si="0">IF(COUNTIF(I7:K7,1)=3,"OK","NG")</f>
        <v>NG</v>
      </c>
      <c r="D7" s="52" t="s">
        <v>1</v>
      </c>
      <c r="E7" s="1">
        <v>10</v>
      </c>
      <c r="F7" s="2">
        <v>3000</v>
      </c>
      <c r="G7" s="53">
        <v>5000</v>
      </c>
      <c r="H7" s="8"/>
      <c r="I7" t="str">
        <f t="shared" ref="I7:I11" si="1">IF(E7&gt;$D$15-1,"1","")</f>
        <v>1</v>
      </c>
      <c r="J7" t="str">
        <f t="shared" ref="J7:J11" si="2">IF(F7&gt;$E$15,"1","")</f>
        <v>1</v>
      </c>
      <c r="K7" t="str">
        <f t="shared" ref="K7:K11" si="3">IF(G7&gt;$F$15,"1","")</f>
        <v/>
      </c>
    </row>
    <row r="8" spans="2:14" ht="19.5" x14ac:dyDescent="0.4">
      <c r="B8" s="7"/>
      <c r="C8" s="79" t="str">
        <f t="shared" si="0"/>
        <v>OK</v>
      </c>
      <c r="D8" s="52" t="s">
        <v>10</v>
      </c>
      <c r="E8" s="1">
        <v>10</v>
      </c>
      <c r="F8" s="2">
        <v>4500</v>
      </c>
      <c r="G8" s="53">
        <v>7500</v>
      </c>
      <c r="H8" s="8"/>
      <c r="I8" t="str">
        <f t="shared" si="1"/>
        <v>1</v>
      </c>
      <c r="J8" t="str">
        <f t="shared" si="2"/>
        <v>1</v>
      </c>
      <c r="K8" t="str">
        <f t="shared" si="3"/>
        <v>1</v>
      </c>
    </row>
    <row r="9" spans="2:14" ht="19.5" x14ac:dyDescent="0.4">
      <c r="B9" s="7"/>
      <c r="C9" s="79" t="str">
        <f t="shared" si="0"/>
        <v>OK</v>
      </c>
      <c r="D9" s="52" t="s">
        <v>2</v>
      </c>
      <c r="E9" s="1">
        <v>10</v>
      </c>
      <c r="F9" s="2">
        <v>5000</v>
      </c>
      <c r="G9" s="53">
        <v>8000</v>
      </c>
      <c r="H9" s="8"/>
      <c r="I9" t="str">
        <f t="shared" si="1"/>
        <v>1</v>
      </c>
      <c r="J9" t="str">
        <f t="shared" si="2"/>
        <v>1</v>
      </c>
      <c r="K9" t="str">
        <f t="shared" si="3"/>
        <v>1</v>
      </c>
    </row>
    <row r="10" spans="2:14" ht="19.5" x14ac:dyDescent="0.4">
      <c r="B10" s="7"/>
      <c r="C10" s="79" t="str">
        <f t="shared" si="0"/>
        <v>OK</v>
      </c>
      <c r="D10" s="52" t="s">
        <v>9</v>
      </c>
      <c r="E10" s="3">
        <v>29</v>
      </c>
      <c r="F10" s="2">
        <v>6500</v>
      </c>
      <c r="G10" s="53">
        <v>11000</v>
      </c>
      <c r="H10" s="8"/>
      <c r="I10" t="str">
        <f t="shared" si="1"/>
        <v>1</v>
      </c>
      <c r="J10" t="str">
        <f t="shared" si="2"/>
        <v>1</v>
      </c>
      <c r="K10" t="str">
        <f t="shared" si="3"/>
        <v>1</v>
      </c>
    </row>
    <row r="11" spans="2:14" ht="20.25" thickBot="1" x14ac:dyDescent="0.45">
      <c r="B11" s="7"/>
      <c r="C11" s="80" t="str">
        <f t="shared" si="0"/>
        <v>OK</v>
      </c>
      <c r="D11" s="54" t="s">
        <v>3</v>
      </c>
      <c r="E11" s="109" t="str">
        <f>LEFT(L11,2)&amp;"人以上"</f>
        <v>30人以上</v>
      </c>
      <c r="F11" s="83" t="str">
        <f>LEFT(M11,4)&amp;"㎏以上"</f>
        <v>6500㎏以上</v>
      </c>
      <c r="G11" s="84" t="str">
        <f>LEFT(N11,5)&amp;"㎏以上"</f>
        <v>11000㎏以上</v>
      </c>
      <c r="H11" s="8"/>
      <c r="I11" t="str">
        <f t="shared" si="1"/>
        <v>1</v>
      </c>
      <c r="J11" t="str">
        <f t="shared" si="2"/>
        <v>1</v>
      </c>
      <c r="K11" t="str">
        <f t="shared" si="3"/>
        <v>1</v>
      </c>
      <c r="L11">
        <v>30.0001</v>
      </c>
      <c r="M11">
        <v>6500.0001000000002</v>
      </c>
      <c r="N11">
        <v>11000.000099999999</v>
      </c>
    </row>
    <row r="12" spans="2:14" x14ac:dyDescent="0.4">
      <c r="B12" s="7"/>
      <c r="C12" s="9"/>
      <c r="D12" s="9"/>
      <c r="E12" s="9"/>
      <c r="F12" s="9"/>
      <c r="G12" s="9"/>
      <c r="H12" s="8"/>
    </row>
    <row r="13" spans="2:14" ht="20.25" thickBot="1" x14ac:dyDescent="0.45">
      <c r="B13" s="7"/>
      <c r="C13" s="9"/>
      <c r="D13" s="13" t="s">
        <v>30</v>
      </c>
      <c r="E13" s="9"/>
      <c r="F13" s="9"/>
      <c r="G13" s="9"/>
      <c r="H13" s="8"/>
    </row>
    <row r="14" spans="2:14" ht="19.5" thickBot="1" x14ac:dyDescent="0.45">
      <c r="B14" s="7"/>
      <c r="C14" s="9"/>
      <c r="D14" s="76" t="s">
        <v>8</v>
      </c>
      <c r="E14" s="77" t="s">
        <v>6</v>
      </c>
      <c r="F14" s="78" t="s">
        <v>7</v>
      </c>
      <c r="G14" s="9"/>
      <c r="H14" s="8"/>
    </row>
    <row r="15" spans="2:14" x14ac:dyDescent="0.4">
      <c r="B15" s="7"/>
      <c r="C15" s="9"/>
      <c r="D15" s="85">
        <v>3</v>
      </c>
      <c r="E15" s="87">
        <v>2000</v>
      </c>
      <c r="F15" s="89">
        <v>5000</v>
      </c>
      <c r="G15" s="9"/>
      <c r="H15" s="8"/>
    </row>
    <row r="16" spans="2:14" ht="19.5" thickBot="1" x14ac:dyDescent="0.45">
      <c r="B16" s="7"/>
      <c r="C16" s="9"/>
      <c r="D16" s="86"/>
      <c r="E16" s="88"/>
      <c r="F16" s="90"/>
      <c r="G16" s="9"/>
      <c r="H16" s="8"/>
    </row>
    <row r="17" spans="2:8" x14ac:dyDescent="0.4">
      <c r="B17" s="7"/>
      <c r="C17" s="9"/>
      <c r="D17" s="9"/>
      <c r="E17" s="9"/>
      <c r="F17" s="9"/>
      <c r="G17" s="9"/>
      <c r="H17" s="8"/>
    </row>
    <row r="18" spans="2:8" x14ac:dyDescent="0.4">
      <c r="B18" s="7"/>
      <c r="C18" s="9"/>
      <c r="D18" s="9"/>
      <c r="E18" s="9"/>
      <c r="F18" s="9"/>
      <c r="G18" s="9"/>
      <c r="H18" s="8"/>
    </row>
    <row r="19" spans="2:8" x14ac:dyDescent="0.4">
      <c r="B19" s="10"/>
      <c r="C19" s="11"/>
      <c r="D19" s="11"/>
      <c r="E19" s="11"/>
      <c r="F19" s="31" t="s">
        <v>24</v>
      </c>
      <c r="G19" s="51"/>
      <c r="H19" s="12"/>
    </row>
  </sheetData>
  <mergeCells count="4">
    <mergeCell ref="D15:D16"/>
    <mergeCell ref="E15:E16"/>
    <mergeCell ref="F15:F16"/>
    <mergeCell ref="C3:G3"/>
  </mergeCells>
  <phoneticPr fontId="1"/>
  <conditionalFormatting sqref="C6:C11">
    <cfRule type="containsText" dxfId="3" priority="1" operator="containsText" text="NG">
      <formula>NOT(ISERROR(SEARCH("NG",C6)))</formula>
    </cfRule>
  </conditionalFormatting>
  <conditionalFormatting sqref="E6:E11">
    <cfRule type="cellIs" dxfId="2" priority="5" operator="greaterThan">
      <formula>$D$15-1</formula>
    </cfRule>
  </conditionalFormatting>
  <conditionalFormatting sqref="F6:F11">
    <cfRule type="cellIs" dxfId="1" priority="3" operator="greaterThan">
      <formula>$E$15</formula>
    </cfRule>
  </conditionalFormatting>
  <conditionalFormatting sqref="G6:G11">
    <cfRule type="cellIs" dxfId="0" priority="2" operator="greaterThan">
      <formula>$F$15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EC49-3827-4152-9333-41F82E0ECF1F}">
  <sheetPr codeName="Sheet2"/>
  <dimension ref="B2:M25"/>
  <sheetViews>
    <sheetView topLeftCell="A3" zoomScale="85" zoomScaleNormal="85" workbookViewId="0">
      <selection activeCell="V19" sqref="V19"/>
    </sheetView>
  </sheetViews>
  <sheetFormatPr defaultRowHeight="18.75" x14ac:dyDescent="0.4"/>
  <cols>
    <col min="3" max="3" width="12.375" customWidth="1"/>
    <col min="4" max="4" width="12.625" customWidth="1"/>
    <col min="5" max="8" width="10.625" customWidth="1"/>
    <col min="9" max="9" width="6.625" customWidth="1"/>
    <col min="10" max="10" width="14.625" customWidth="1"/>
    <col min="11" max="12" width="10.625" customWidth="1"/>
  </cols>
  <sheetData>
    <row r="2" spans="2:13" ht="25.5" x14ac:dyDescent="0.4">
      <c r="B2" s="4"/>
      <c r="C2" s="49" t="s">
        <v>21</v>
      </c>
      <c r="D2" s="5"/>
      <c r="E2" s="5"/>
      <c r="F2" s="5"/>
      <c r="G2" s="5"/>
      <c r="H2" s="5"/>
      <c r="I2" s="5"/>
      <c r="J2" s="5"/>
      <c r="K2" s="5"/>
      <c r="L2" s="5"/>
      <c r="M2" s="6"/>
    </row>
    <row r="3" spans="2:13" ht="19.5" thickBot="1" x14ac:dyDescent="0.45">
      <c r="B3" s="7"/>
      <c r="C3" s="9"/>
      <c r="D3" s="9"/>
      <c r="E3" s="9"/>
      <c r="F3" s="9"/>
      <c r="G3" s="9"/>
      <c r="H3" s="9"/>
      <c r="I3" s="9"/>
      <c r="J3" s="9"/>
      <c r="K3" s="9"/>
      <c r="L3" s="9"/>
      <c r="M3" s="8"/>
    </row>
    <row r="4" spans="2:13" x14ac:dyDescent="0.4">
      <c r="B4" s="7"/>
      <c r="C4" s="97"/>
      <c r="D4" s="33"/>
      <c r="E4" s="102" t="s">
        <v>27</v>
      </c>
      <c r="F4" s="103"/>
      <c r="G4" s="103"/>
      <c r="H4" s="103"/>
      <c r="I4" s="103"/>
      <c r="J4" s="103"/>
      <c r="K4" s="103"/>
      <c r="L4" s="104"/>
      <c r="M4" s="8"/>
    </row>
    <row r="5" spans="2:13" x14ac:dyDescent="0.4">
      <c r="B5" s="7"/>
      <c r="C5" s="98"/>
      <c r="D5" s="12" t="s">
        <v>7</v>
      </c>
      <c r="E5" s="105"/>
      <c r="F5" s="106"/>
      <c r="G5" s="106"/>
      <c r="H5" s="106"/>
      <c r="I5" s="106"/>
      <c r="J5" s="106"/>
      <c r="K5" s="106"/>
      <c r="L5" s="107"/>
      <c r="M5" s="8"/>
    </row>
    <row r="6" spans="2:13" ht="19.5" thickBot="1" x14ac:dyDescent="0.45">
      <c r="B6" s="7"/>
      <c r="C6" s="55" t="s">
        <v>6</v>
      </c>
      <c r="D6" s="56" t="s">
        <v>4</v>
      </c>
      <c r="E6" s="92" t="s">
        <v>14</v>
      </c>
      <c r="F6" s="108"/>
      <c r="G6" s="92" t="s">
        <v>13</v>
      </c>
      <c r="H6" s="108"/>
      <c r="I6" s="92" t="s">
        <v>12</v>
      </c>
      <c r="J6" s="108"/>
      <c r="K6" s="92" t="s">
        <v>11</v>
      </c>
      <c r="L6" s="93"/>
      <c r="M6" s="8"/>
    </row>
    <row r="7" spans="2:13" ht="24" x14ac:dyDescent="0.4">
      <c r="B7" s="7"/>
      <c r="C7" s="60"/>
      <c r="D7" s="99" t="s">
        <v>11</v>
      </c>
      <c r="E7" s="57"/>
      <c r="F7" s="58"/>
      <c r="G7" s="58"/>
      <c r="H7" s="58"/>
      <c r="I7" s="58"/>
      <c r="J7" s="58"/>
      <c r="K7" s="58"/>
      <c r="L7" s="59"/>
      <c r="M7" s="8"/>
    </row>
    <row r="8" spans="2:13" ht="24" x14ac:dyDescent="0.4">
      <c r="B8" s="7"/>
      <c r="C8" s="61"/>
      <c r="D8" s="100"/>
      <c r="E8" s="14"/>
      <c r="F8" s="29"/>
      <c r="G8" s="29"/>
      <c r="H8" s="29"/>
      <c r="I8" s="29"/>
      <c r="J8" s="29"/>
      <c r="K8" s="29"/>
      <c r="L8" s="34"/>
      <c r="M8" s="8"/>
    </row>
    <row r="9" spans="2:13" ht="24" x14ac:dyDescent="0.4">
      <c r="B9" s="7"/>
      <c r="C9" s="94" t="s">
        <v>15</v>
      </c>
      <c r="D9" s="100"/>
      <c r="E9" s="14"/>
      <c r="F9" s="29"/>
      <c r="G9" s="29"/>
      <c r="H9" s="29"/>
      <c r="I9" s="29"/>
      <c r="J9" s="29"/>
      <c r="K9" s="29"/>
      <c r="L9" s="34"/>
      <c r="M9" s="8"/>
    </row>
    <row r="10" spans="2:13" ht="24" x14ac:dyDescent="0.4">
      <c r="B10" s="7"/>
      <c r="C10" s="94"/>
      <c r="D10" s="100" t="s">
        <v>12</v>
      </c>
      <c r="E10" s="63"/>
      <c r="F10" s="17"/>
      <c r="G10" s="17"/>
      <c r="H10" s="17"/>
      <c r="I10" s="17"/>
      <c r="J10" s="18"/>
      <c r="K10" s="29"/>
      <c r="L10" s="34"/>
      <c r="M10" s="8"/>
    </row>
    <row r="11" spans="2:13" ht="24" x14ac:dyDescent="0.4">
      <c r="B11" s="7"/>
      <c r="C11" s="96" t="s">
        <v>25</v>
      </c>
      <c r="D11" s="100"/>
      <c r="E11" s="15"/>
      <c r="F11" s="30"/>
      <c r="G11" s="30"/>
      <c r="H11" s="30"/>
      <c r="I11" s="30"/>
      <c r="J11" s="19"/>
      <c r="K11" s="29"/>
      <c r="L11" s="34"/>
      <c r="M11" s="8"/>
    </row>
    <row r="12" spans="2:13" ht="18.75" customHeight="1" x14ac:dyDescent="0.4">
      <c r="B12" s="7"/>
      <c r="C12" s="96"/>
      <c r="D12" s="100"/>
      <c r="E12" s="64"/>
      <c r="F12" s="20"/>
      <c r="G12" s="20"/>
      <c r="H12" s="20"/>
      <c r="I12" s="21"/>
      <c r="J12" s="19"/>
      <c r="K12" s="29"/>
      <c r="L12" s="34"/>
      <c r="M12" s="8"/>
    </row>
    <row r="13" spans="2:13" ht="24" x14ac:dyDescent="0.4">
      <c r="B13" s="7"/>
      <c r="C13" s="96"/>
      <c r="D13" s="100" t="s">
        <v>13</v>
      </c>
      <c r="E13" s="65"/>
      <c r="F13" s="39"/>
      <c r="G13" s="39"/>
      <c r="H13" s="40"/>
      <c r="I13" s="22"/>
      <c r="J13" s="19"/>
      <c r="K13" s="29"/>
      <c r="L13" s="34"/>
      <c r="M13" s="8"/>
    </row>
    <row r="14" spans="2:13" ht="24" x14ac:dyDescent="0.4">
      <c r="B14" s="7"/>
      <c r="C14" s="95" t="s">
        <v>26</v>
      </c>
      <c r="D14" s="100"/>
      <c r="E14" s="41"/>
      <c r="F14" s="42"/>
      <c r="G14" s="42"/>
      <c r="H14" s="43"/>
      <c r="I14" s="22"/>
      <c r="J14" s="19"/>
      <c r="K14" s="29"/>
      <c r="L14" s="34"/>
      <c r="M14" s="8"/>
    </row>
    <row r="15" spans="2:13" ht="18.75" customHeight="1" x14ac:dyDescent="0.4">
      <c r="B15" s="7"/>
      <c r="C15" s="95"/>
      <c r="D15" s="100"/>
      <c r="E15" s="66"/>
      <c r="F15" s="23"/>
      <c r="G15" s="24"/>
      <c r="H15" s="43"/>
      <c r="I15" s="22"/>
      <c r="J15" s="19"/>
      <c r="K15" s="29"/>
      <c r="L15" s="34"/>
      <c r="M15" s="8"/>
    </row>
    <row r="16" spans="2:13" ht="24" x14ac:dyDescent="0.4">
      <c r="B16" s="7"/>
      <c r="C16" s="95"/>
      <c r="D16" s="100" t="s">
        <v>14</v>
      </c>
      <c r="E16" s="67"/>
      <c r="F16" s="27"/>
      <c r="G16" s="25"/>
      <c r="H16" s="43"/>
      <c r="I16" s="22"/>
      <c r="J16" s="19"/>
      <c r="K16" s="29"/>
      <c r="L16" s="34"/>
      <c r="M16" s="8"/>
    </row>
    <row r="17" spans="2:13" ht="24" x14ac:dyDescent="0.4">
      <c r="B17" s="7"/>
      <c r="C17" s="61"/>
      <c r="D17" s="100"/>
      <c r="E17" s="16"/>
      <c r="F17" s="28"/>
      <c r="G17" s="26"/>
      <c r="H17" s="43"/>
      <c r="I17" s="22"/>
      <c r="J17" s="19"/>
      <c r="K17" s="29"/>
      <c r="L17" s="34"/>
      <c r="M17" s="8"/>
    </row>
    <row r="18" spans="2:13" ht="24.75" thickBot="1" x14ac:dyDescent="0.45">
      <c r="B18" s="7"/>
      <c r="C18" s="62"/>
      <c r="D18" s="101"/>
      <c r="E18" s="68"/>
      <c r="F18" s="46"/>
      <c r="G18" s="45"/>
      <c r="H18" s="44"/>
      <c r="I18" s="38"/>
      <c r="J18" s="37"/>
      <c r="K18" s="35"/>
      <c r="L18" s="36"/>
      <c r="M18" s="8"/>
    </row>
    <row r="19" spans="2:13" ht="24" x14ac:dyDescent="0.4">
      <c r="B19" s="7"/>
      <c r="C19" s="9"/>
      <c r="D19" s="32"/>
      <c r="E19" s="32"/>
      <c r="F19" s="9"/>
      <c r="G19" s="9"/>
      <c r="H19" s="9"/>
      <c r="I19" s="50" t="s">
        <v>22</v>
      </c>
      <c r="J19" s="47"/>
      <c r="K19" s="9"/>
      <c r="L19" s="9"/>
      <c r="M19" s="8"/>
    </row>
    <row r="20" spans="2:13" ht="24" x14ac:dyDescent="0.4">
      <c r="B20" s="7"/>
      <c r="C20" s="9"/>
      <c r="D20" s="32"/>
      <c r="E20" s="32"/>
      <c r="F20" s="9"/>
      <c r="G20" s="9"/>
      <c r="H20" s="47" t="s">
        <v>16</v>
      </c>
      <c r="I20" s="9"/>
      <c r="J20" s="9"/>
      <c r="K20" s="9"/>
      <c r="L20" s="9"/>
      <c r="M20" s="8"/>
    </row>
    <row r="21" spans="2:13" ht="24" x14ac:dyDescent="0.4">
      <c r="B21" s="7"/>
      <c r="C21" s="9"/>
      <c r="D21" s="32"/>
      <c r="E21" s="32"/>
      <c r="F21" s="9"/>
      <c r="G21" s="9"/>
      <c r="H21" s="47"/>
      <c r="I21" s="9"/>
      <c r="J21" s="47" t="s">
        <v>18</v>
      </c>
      <c r="K21" s="47"/>
      <c r="L21" s="47"/>
      <c r="M21" s="48"/>
    </row>
    <row r="22" spans="2:13" ht="24" x14ac:dyDescent="0.4">
      <c r="B22" s="7"/>
      <c r="C22" s="9"/>
      <c r="D22" s="32"/>
      <c r="E22" s="32"/>
      <c r="F22" s="9"/>
      <c r="G22" s="9"/>
      <c r="H22" s="47"/>
      <c r="I22" s="9"/>
      <c r="J22" s="47" t="s">
        <v>17</v>
      </c>
      <c r="K22" s="47"/>
      <c r="L22" s="47"/>
      <c r="M22" s="48"/>
    </row>
    <row r="23" spans="2:13" ht="24" x14ac:dyDescent="0.4">
      <c r="B23" s="7"/>
      <c r="C23" s="9"/>
      <c r="D23" s="32"/>
      <c r="E23" s="32"/>
      <c r="F23" s="9"/>
      <c r="G23" s="9"/>
      <c r="H23" s="47"/>
      <c r="I23" s="9"/>
      <c r="J23" s="47" t="s">
        <v>19</v>
      </c>
      <c r="K23" s="47"/>
      <c r="L23" s="47"/>
      <c r="M23" s="48"/>
    </row>
    <row r="24" spans="2:13" ht="24" x14ac:dyDescent="0.4">
      <c r="B24" s="7"/>
      <c r="C24" s="9"/>
      <c r="D24" s="32"/>
      <c r="E24" s="32"/>
      <c r="F24" s="9"/>
      <c r="G24" s="9"/>
      <c r="H24" s="47"/>
      <c r="I24" s="9"/>
      <c r="J24" s="47" t="s">
        <v>20</v>
      </c>
      <c r="K24" s="47"/>
      <c r="L24" s="47"/>
      <c r="M24" s="48"/>
    </row>
    <row r="25" spans="2:13" x14ac:dyDescent="0.4">
      <c r="B25" s="10"/>
      <c r="C25" s="11"/>
      <c r="D25" s="11"/>
      <c r="E25" s="11"/>
      <c r="F25" s="11"/>
      <c r="G25" s="11"/>
      <c r="H25" s="11"/>
      <c r="I25" s="11"/>
      <c r="J25" s="31" t="s">
        <v>23</v>
      </c>
      <c r="K25" s="11"/>
      <c r="L25" s="11"/>
      <c r="M25" s="12"/>
    </row>
  </sheetData>
  <mergeCells count="13">
    <mergeCell ref="K6:L6"/>
    <mergeCell ref="C9:C10"/>
    <mergeCell ref="C14:C16"/>
    <mergeCell ref="C11:C13"/>
    <mergeCell ref="C4:C5"/>
    <mergeCell ref="D7:D9"/>
    <mergeCell ref="D10:D12"/>
    <mergeCell ref="D13:D15"/>
    <mergeCell ref="D16:D18"/>
    <mergeCell ref="E4:L5"/>
    <mergeCell ref="E6:F6"/>
    <mergeCell ref="G6:H6"/>
    <mergeCell ref="I6:J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チェック表</vt:lpstr>
      <vt:lpstr>免許区分による車両総重量と最大積載量一覧表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課長</dc:creator>
  <cp:lastModifiedBy>課長</cp:lastModifiedBy>
  <dcterms:created xsi:type="dcterms:W3CDTF">2026-09-16T02:20:07Z</dcterms:created>
  <dcterms:modified xsi:type="dcterms:W3CDTF">2026-09-28T01:50:52Z</dcterms:modified>
</cp:coreProperties>
</file>